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ocuments\RESPALDO ROSAURA\2026\LGCG 1er Trimestre\LDF\"/>
    </mc:Choice>
  </mc:AlternateContent>
  <bookViews>
    <workbookView xWindow="0" yWindow="0" windowWidth="28770" windowHeight="12360"/>
  </bookViews>
  <sheets>
    <sheet name="F6b_EAEPED_CA" sheetId="1" r:id="rId1"/>
  </sheets>
  <calcPr calcId="152511"/>
</workbook>
</file>

<file path=xl/calcChain.xml><?xml version="1.0" encoding="utf-8"?>
<calcChain xmlns="http://schemas.openxmlformats.org/spreadsheetml/2006/main">
  <c r="I29" i="1" l="1"/>
  <c r="H29" i="1"/>
  <c r="G29" i="1"/>
  <c r="D29" i="1"/>
  <c r="E29" i="1"/>
  <c r="F24" i="1"/>
  <c r="I24" i="1"/>
  <c r="F23" i="1"/>
  <c r="I23" i="1"/>
  <c r="F22" i="1"/>
  <c r="I22" i="1"/>
  <c r="F21" i="1"/>
  <c r="I21" i="1"/>
  <c r="F20" i="1"/>
  <c r="I20" i="1"/>
  <c r="F14" i="1"/>
  <c r="I14" i="1"/>
  <c r="F13" i="1"/>
  <c r="I13" i="1"/>
  <c r="F12" i="1"/>
  <c r="I12" i="1"/>
  <c r="F11" i="1"/>
  <c r="I11" i="1"/>
  <c r="F10" i="1"/>
  <c r="I10" i="1"/>
  <c r="I28" i="1"/>
  <c r="I27" i="1"/>
  <c r="I26" i="1"/>
  <c r="I25" i="1"/>
  <c r="I15" i="1"/>
  <c r="I16" i="1"/>
  <c r="I17" i="1"/>
  <c r="H19" i="1"/>
  <c r="G19" i="1"/>
  <c r="F19" i="1"/>
  <c r="E19" i="1"/>
  <c r="H9" i="1"/>
  <c r="G9" i="1"/>
  <c r="E9" i="1"/>
  <c r="D19" i="1"/>
  <c r="D9" i="1"/>
  <c r="I19" i="1"/>
  <c r="F9" i="1"/>
  <c r="F29" i="1"/>
  <c r="I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<sst xmlns="http://schemas.openxmlformats.org/spreadsheetml/2006/main" count="26" uniqueCount="21">
  <si>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</si>
  <si>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</si>
  <si>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</si>
  <si>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</si>
  <si>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</si>
  <si>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</si>
  <si>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</si>
  <si>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</si>
  <si>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</si>
  <si>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</si>
  <si>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</si>
  <si>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</si>
  <si>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</si>
  <si>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</si>
  <si>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INSTITUTO TECNOLOGICO SUPERIOR DEL OCCIDENTE DEL ESTADO DE HIDALGO (a)</t>
  </si>
  <si>
    <t>Del 1 de Enero al 31 de Marzo de 2026 (b)</t>
  </si>
  <si>
    <t>DIRECCIÓN ACADÉMICA</t>
  </si>
  <si>
    <t>DIRECCIÓN DE PLANEACIÓN Y VINCULACIÓN</t>
  </si>
  <si>
    <t>SUBDIRECCIÓN DE POSGRADO E INVESTIGACIÓN</t>
  </si>
  <si>
    <t>SUBDIRECCIÓN DE PLANEACIÓN</t>
  </si>
  <si>
    <t>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</si>
</sst>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0" fontId="1" fillId="0" borderId="7" xfId="0" applyNumberFormat="1" applyFont="1" applyBorder="1" applyAlignment="1">
      <alignment horizontal="left" vertical="center" wrapText="1"/>
    </xf>
    <xf numFmtId="170" fontId="1" fillId="0" borderId="8" xfId="0" applyNumberFormat="1" applyFont="1" applyBorder="1" applyAlignment="1">
      <alignment horizontal="left" vertical="center" wrapText="1"/>
    </xf>
    <xf numFmtId="170" fontId="1" fillId="0" borderId="4" xfId="0" applyNumberFormat="1" applyFont="1" applyBorder="1" applyAlignment="1">
      <alignment horizontal="right" vertical="center" wrapText="1"/>
    </xf>
    <xf numFmtId="170" fontId="2" fillId="0" borderId="6" xfId="0" applyNumberFormat="1" applyFont="1" applyBorder="1" applyAlignment="1">
      <alignment horizontal="left" vertical="center" wrapText="1"/>
    </xf>
    <xf numFmtId="170" fontId="2" fillId="0" borderId="3" xfId="0" applyNumberFormat="1" applyFont="1" applyBorder="1" applyAlignment="1">
      <alignment horizontal="left" vertical="center" wrapText="1"/>
    </xf>
    <xf numFmtId="170" fontId="2" fillId="0" borderId="2" xfId="0" applyNumberFormat="1" applyFont="1" applyBorder="1" applyAlignment="1">
      <alignment horizontal="right" vertical="center" wrapText="1"/>
    </xf>
    <xf numFmtId="170" fontId="2" fillId="0" borderId="3" xfId="0" applyNumberFormat="1" applyFont="1" applyBorder="1" applyAlignment="1">
      <alignment horizontal="right" vertical="center"/>
    </xf>
    <xf numFmtId="170" fontId="2" fillId="0" borderId="3" xfId="0" applyNumberFormat="1" applyFont="1" applyBorder="1" applyAlignment="1">
      <alignment horizontal="right" vertical="center" wrapText="1"/>
    </xf>
    <xf numFmtId="170" fontId="1" fillId="0" borderId="6" xfId="0" applyNumberFormat="1" applyFont="1" applyBorder="1" applyAlignment="1">
      <alignment horizontal="left" vertical="center" wrapText="1"/>
    </xf>
    <xf numFmtId="170" fontId="1" fillId="0" borderId="3" xfId="0" applyNumberFormat="1" applyFont="1" applyBorder="1" applyAlignment="1">
      <alignment horizontal="lef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3" xfId="0" applyNumberFormat="1" applyFont="1" applyBorder="1" applyAlignment="1">
      <alignment horizontal="right" vertical="center" wrapText="1"/>
    </xf>
    <xf numFmtId="170" fontId="2" fillId="0" borderId="5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right" vertical="center" wrapText="1"/>
    </xf>
    <xf numFmtId="170" fontId="3" fillId="0" borderId="12" xfId="0" applyNumberFormat="1" applyFont="1" applyBorder="1" applyAlignment="1">
      <alignment horizontal="center" vertical="center" wrapText="1"/>
    </xf>
    <xf numFmtId="170" fontId="1" fillId="0" borderId="6" xfId="0" applyNumberFormat="1" applyFont="1" applyBorder="1" applyAlignment="1">
      <alignment horizontal="center" vertical="center" wrapText="1"/>
    </xf>
    <xf numFmtId="170" fontId="1" fillId="0" borderId="3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2"/>
  <sheetViews>
    <sheetView tabSelected="1" workbookViewId="0">
      <pane ySplit="8" topLeftCell="A9" activePane="bottomLeft" state="frozen"/>
      <selection pane="bottomLeft" activeCell="K27" sqref="K27"/>
    </sheetView>
  </sheetViews>
  <sheetFormatPr baseColWidth="10" defaultColWidth="11" defaultRowHeight="12.75" x14ac:dyDescent="0.2"/>
  <cols>
    <col min="1" max="1" width="4.42578125" style="2" customWidth="1"/>
    <col min="2" max="2" width="7.7109375" style="2" customWidth="1"/>
    <col min="3" max="3" width="33.28515625" style="2" customWidth="1"/>
    <col min="4" max="4" width="14" style="2" customWidth="1"/>
    <col min="5" max="5" width="13.28515625" style="2" customWidth="1"/>
    <col min="6" max="6" width="12.85546875" style="2" customWidth="1"/>
    <col min="7" max="7" width="13" style="2" customWidth="1"/>
    <col min="8" max="8" width="14.28515625" style="2" customWidth="1"/>
    <col min="9" max="9" width="13.5703125" style="2" customWidth="1"/>
    <col min="10" max="16384" width="11" style="2"/>
  </cols>
  <sheetData>
    <row r="1" spans="2:9" ht="13.5" thickBot="1" x14ac:dyDescent="0.25"/>
    <row r="2" spans="2:9" x14ac:dyDescent="0.2">
      <c r="B2" s="9" t="s">
        <v>14</v>
      </c>
      <c r="C2" s="10"/>
      <c r="D2" s="10"/>
      <c r="E2" s="10"/>
      <c r="F2" s="10"/>
      <c r="G2" s="10"/>
      <c r="H2" s="10"/>
      <c r="I2" s="11"/>
    </row>
    <row r="3" spans="2:9" x14ac:dyDescent="0.2">
      <c r="B3" s="12" t="s">
        <v>0</v>
      </c>
      <c r="C3" s="13"/>
      <c r="D3" s="13"/>
      <c r="E3" s="13"/>
      <c r="F3" s="13"/>
      <c r="G3" s="13"/>
      <c r="H3" s="13"/>
      <c r="I3" s="14"/>
    </row>
    <row r="4" spans="2:9" x14ac:dyDescent="0.2">
      <c r="B4" s="12" t="s">
        <v>1</v>
      </c>
      <c r="C4" s="13"/>
      <c r="D4" s="13"/>
      <c r="E4" s="13"/>
      <c r="F4" s="13"/>
      <c r="G4" s="13"/>
      <c r="H4" s="13"/>
      <c r="I4" s="14"/>
    </row>
    <row r="5" spans="2:9" x14ac:dyDescent="0.2">
      <c r="B5" s="12" t="s">
        <v>15</v>
      </c>
      <c r="C5" s="13"/>
      <c r="D5" s="13"/>
      <c r="E5" s="13"/>
      <c r="F5" s="13"/>
      <c r="G5" s="13"/>
      <c r="H5" s="13"/>
      <c r="I5" s="14"/>
    </row>
    <row r="6" spans="2:9" ht="13.5" thickBot="1" x14ac:dyDescent="0.25">
      <c r="B6" s="15" t="s">
        <v>2</v>
      </c>
      <c r="C6" s="16"/>
      <c r="D6" s="16"/>
      <c r="E6" s="16"/>
      <c r="F6" s="16"/>
      <c r="G6" s="16"/>
      <c r="H6" s="16"/>
      <c r="I6" s="17"/>
    </row>
    <row r="7" spans="2:9" ht="13.5" customHeight="1" thickBot="1" x14ac:dyDescent="0.25">
      <c r="B7" s="9" t="s">
        <v>3</v>
      </c>
      <c r="C7" s="11"/>
      <c r="D7" s="4" t="s">
        <v>4</v>
      </c>
      <c r="E7" s="5"/>
      <c r="F7" s="5"/>
      <c r="G7" s="5"/>
      <c r="H7" s="6"/>
      <c r="I7" s="7" t="s">
        <v>5</v>
      </c>
    </row>
    <row r="8" spans="2:9" ht="26.25" thickBot="1" x14ac:dyDescent="0.25">
      <c r="B8" s="15"/>
      <c r="C8" s="17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8"/>
    </row>
    <row r="9" spans="2:9" x14ac:dyDescent="0.2">
      <c r="B9" s="18" t="s">
        <v>12</v>
      </c>
      <c r="C9" s="19"/>
      <c r="D9" s="20">
        <f t="shared" ref="D9:I9" si="0">SUM(D10:D17)</f>
        <v>57701387</v>
      </c>
      <c r="E9" s="20">
        <f t="shared" si="0"/>
        <v>3986446.83</v>
      </c>
      <c r="F9" s="20">
        <f t="shared" si="0"/>
        <v>61687833.829999998</v>
      </c>
      <c r="G9" s="20">
        <f t="shared" si="0"/>
        <v>12664200.68</v>
      </c>
      <c r="H9" s="20">
        <f t="shared" si="0"/>
        <v>10760944.440000001</v>
      </c>
      <c r="I9" s="20">
        <f t="shared" si="0"/>
        <v>49023633.149999999</v>
      </c>
    </row>
    <row r="10" spans="2:9" ht="12.75" customHeight="1" x14ac:dyDescent="0.2">
      <c r="B10" s="21" t="s">
        <v>16</v>
      </c>
      <c r="C10" s="22"/>
      <c r="D10" s="23">
        <v>171161</v>
      </c>
      <c r="E10" s="23">
        <v>22500</v>
      </c>
      <c r="F10" s="23">
        <f>D10+E10</f>
        <v>193661</v>
      </c>
      <c r="G10" s="23">
        <v>16517.73</v>
      </c>
      <c r="H10" s="23">
        <v>16517.73</v>
      </c>
      <c r="I10" s="24">
        <f t="shared" ref="I10:I17" si="1">F10-G10</f>
        <v>177143.27</v>
      </c>
    </row>
    <row r="11" spans="2:9" ht="12.75" customHeight="1" x14ac:dyDescent="0.2">
      <c r="B11" s="21" t="s">
        <v>17</v>
      </c>
      <c r="C11" s="22"/>
      <c r="D11" s="25">
        <v>4735092</v>
      </c>
      <c r="E11" s="25">
        <v>0</v>
      </c>
      <c r="F11" s="25">
        <f>D11+E11</f>
        <v>4735092</v>
      </c>
      <c r="G11" s="25">
        <v>850726.06</v>
      </c>
      <c r="H11" s="25">
        <v>850726.06</v>
      </c>
      <c r="I11" s="24">
        <f t="shared" si="1"/>
        <v>3884365.94</v>
      </c>
    </row>
    <row r="12" spans="2:9" ht="12.75" customHeight="1" x14ac:dyDescent="0.2">
      <c r="B12" s="21" t="s">
        <v>18</v>
      </c>
      <c r="C12" s="22"/>
      <c r="D12" s="25">
        <v>37264</v>
      </c>
      <c r="E12" s="25">
        <v>0</v>
      </c>
      <c r="F12" s="25">
        <f>D12+E12</f>
        <v>37264</v>
      </c>
      <c r="G12" s="25">
        <v>1661.84</v>
      </c>
      <c r="H12" s="25">
        <v>1661.84</v>
      </c>
      <c r="I12" s="24">
        <f t="shared" si="1"/>
        <v>35602.160000000003</v>
      </c>
    </row>
    <row r="13" spans="2:9" ht="12.75" customHeight="1" x14ac:dyDescent="0.2">
      <c r="B13" s="21" t="s">
        <v>19</v>
      </c>
      <c r="C13" s="22"/>
      <c r="D13" s="25">
        <v>2059183</v>
      </c>
      <c r="E13" s="25">
        <v>585876</v>
      </c>
      <c r="F13" s="25">
        <f>D13+E13</f>
        <v>2645059</v>
      </c>
      <c r="G13" s="25">
        <v>367825.08</v>
      </c>
      <c r="H13" s="25">
        <v>335647.09</v>
      </c>
      <c r="I13" s="24">
        <f t="shared" si="1"/>
        <v>2277233.92</v>
      </c>
    </row>
    <row r="14" spans="2:9" ht="12.75" customHeight="1" x14ac:dyDescent="0.2">
      <c r="B14" s="21" t="s">
        <v>20</v>
      </c>
      <c r="C14" s="22"/>
      <c r="D14" s="25">
        <v>50698687</v>
      </c>
      <c r="E14" s="25">
        <v>3378070.83</v>
      </c>
      <c r="F14" s="25">
        <f>D14+E14</f>
        <v>54076757.829999998</v>
      </c>
      <c r="G14" s="25">
        <v>11427469.970000001</v>
      </c>
      <c r="H14" s="25">
        <v>9556391.7200000007</v>
      </c>
      <c r="I14" s="24">
        <f t="shared" si="1"/>
        <v>42649287.859999999</v>
      </c>
    </row>
    <row r="15" spans="2:9" x14ac:dyDescent="0.2">
      <c r="B15" s="21"/>
      <c r="C15" s="22"/>
      <c r="D15" s="25"/>
      <c r="E15" s="25"/>
      <c r="F15" s="25"/>
      <c r="G15" s="25"/>
      <c r="H15" s="25"/>
      <c r="I15" s="24">
        <f t="shared" si="1"/>
        <v>0</v>
      </c>
    </row>
    <row r="16" spans="2:9" x14ac:dyDescent="0.2">
      <c r="B16" s="21"/>
      <c r="C16" s="22"/>
      <c r="D16" s="25"/>
      <c r="E16" s="25"/>
      <c r="F16" s="25"/>
      <c r="G16" s="25"/>
      <c r="H16" s="25"/>
      <c r="I16" s="24">
        <f t="shared" si="1"/>
        <v>0</v>
      </c>
    </row>
    <row r="17" spans="2:9" x14ac:dyDescent="0.2">
      <c r="B17" s="21"/>
      <c r="C17" s="22"/>
      <c r="D17" s="25"/>
      <c r="E17" s="25"/>
      <c r="F17" s="25"/>
      <c r="G17" s="25"/>
      <c r="H17" s="25"/>
      <c r="I17" s="24">
        <f t="shared" si="1"/>
        <v>0</v>
      </c>
    </row>
    <row r="18" spans="2:9" x14ac:dyDescent="0.2">
      <c r="B18" s="21"/>
      <c r="C18" s="22"/>
      <c r="D18" s="25"/>
      <c r="E18" s="25"/>
      <c r="F18" s="25"/>
      <c r="G18" s="25"/>
      <c r="H18" s="25"/>
      <c r="I18" s="25"/>
    </row>
    <row r="19" spans="2:9" x14ac:dyDescent="0.2">
      <c r="B19" s="26" t="s">
        <v>13</v>
      </c>
      <c r="C19" s="27"/>
      <c r="D19" s="28">
        <f t="shared" ref="D19:I19" si="2">SUM(D20:D27)</f>
        <v>45292753</v>
      </c>
      <c r="E19" s="28">
        <f t="shared" si="2"/>
        <v>108.02000000001863</v>
      </c>
      <c r="F19" s="28">
        <f t="shared" si="2"/>
        <v>45292861.020000003</v>
      </c>
      <c r="G19" s="28">
        <f t="shared" si="2"/>
        <v>9805903.959999999</v>
      </c>
      <c r="H19" s="28">
        <f t="shared" si="2"/>
        <v>8757938.9299999997</v>
      </c>
      <c r="I19" s="28">
        <f t="shared" si="2"/>
        <v>35486957.060000002</v>
      </c>
    </row>
    <row r="20" spans="2:9" ht="12.75" customHeight="1" x14ac:dyDescent="0.2">
      <c r="B20" s="21" t="s">
        <v>16</v>
      </c>
      <c r="C20" s="22"/>
      <c r="D20" s="23">
        <v>193661</v>
      </c>
      <c r="E20" s="23">
        <v>0</v>
      </c>
      <c r="F20" s="23">
        <f>D20+E20</f>
        <v>193661</v>
      </c>
      <c r="G20" s="23">
        <v>16517.759999999998</v>
      </c>
      <c r="H20" s="23">
        <v>16517.759999999998</v>
      </c>
      <c r="I20" s="24">
        <f>F20-G20</f>
        <v>177143.24</v>
      </c>
    </row>
    <row r="21" spans="2:9" ht="12.75" customHeight="1" x14ac:dyDescent="0.2">
      <c r="B21" s="21" t="s">
        <v>17</v>
      </c>
      <c r="C21" s="22"/>
      <c r="D21" s="23">
        <v>65000</v>
      </c>
      <c r="E21" s="23">
        <v>-65000</v>
      </c>
      <c r="F21" s="23">
        <f>D21+E21</f>
        <v>0</v>
      </c>
      <c r="G21" s="23">
        <v>0</v>
      </c>
      <c r="H21" s="23">
        <v>0</v>
      </c>
      <c r="I21" s="24">
        <f>F21-G21</f>
        <v>0</v>
      </c>
    </row>
    <row r="22" spans="2:9" ht="12.75" customHeight="1" x14ac:dyDescent="0.2">
      <c r="B22" s="21" t="s">
        <v>18</v>
      </c>
      <c r="C22" s="22"/>
      <c r="D22" s="23">
        <v>37264</v>
      </c>
      <c r="E22" s="23">
        <v>0</v>
      </c>
      <c r="F22" s="23">
        <f>D22+E22</f>
        <v>37264</v>
      </c>
      <c r="G22" s="23">
        <v>1661.84</v>
      </c>
      <c r="H22" s="23">
        <v>1661.84</v>
      </c>
      <c r="I22" s="24">
        <f>F22-G22</f>
        <v>35602.160000000003</v>
      </c>
    </row>
    <row r="23" spans="2:9" ht="12.75" customHeight="1" x14ac:dyDescent="0.2">
      <c r="B23" s="21" t="s">
        <v>19</v>
      </c>
      <c r="C23" s="22"/>
      <c r="D23" s="23">
        <v>2078273</v>
      </c>
      <c r="E23" s="23">
        <v>566786</v>
      </c>
      <c r="F23" s="23">
        <f>D23+E23</f>
        <v>2645059</v>
      </c>
      <c r="G23" s="23">
        <v>367825.07</v>
      </c>
      <c r="H23" s="23">
        <v>335647.07</v>
      </c>
      <c r="I23" s="24">
        <f>F23-G23</f>
        <v>2277233.9300000002</v>
      </c>
    </row>
    <row r="24" spans="2:9" ht="12.75" customHeight="1" x14ac:dyDescent="0.2">
      <c r="B24" s="21" t="s">
        <v>20</v>
      </c>
      <c r="C24" s="22"/>
      <c r="D24" s="25">
        <v>42918555</v>
      </c>
      <c r="E24" s="25">
        <v>-501677.98</v>
      </c>
      <c r="F24" s="25">
        <f>D24+E24</f>
        <v>42416877.020000003</v>
      </c>
      <c r="G24" s="25">
        <v>9419899.2899999991</v>
      </c>
      <c r="H24" s="25">
        <v>8404112.2599999998</v>
      </c>
      <c r="I24" s="24">
        <f>F24-G24</f>
        <v>32996977.730000004</v>
      </c>
    </row>
    <row r="25" spans="2:9" x14ac:dyDescent="0.2">
      <c r="B25" s="21"/>
      <c r="C25" s="22"/>
      <c r="D25" s="25"/>
      <c r="E25" s="25"/>
      <c r="F25" s="25"/>
      <c r="G25" s="25"/>
      <c r="H25" s="25"/>
      <c r="I25" s="24">
        <f t="shared" ref="I25:I28" si="3">F25-G25</f>
        <v>0</v>
      </c>
    </row>
    <row r="26" spans="2:9" x14ac:dyDescent="0.2">
      <c r="B26" s="21"/>
      <c r="C26" s="22"/>
      <c r="D26" s="25"/>
      <c r="E26" s="25"/>
      <c r="F26" s="25"/>
      <c r="G26" s="25"/>
      <c r="H26" s="25"/>
      <c r="I26" s="24">
        <f t="shared" si="3"/>
        <v>0</v>
      </c>
    </row>
    <row r="27" spans="2:9" x14ac:dyDescent="0.2">
      <c r="B27" s="21"/>
      <c r="C27" s="22"/>
      <c r="D27" s="25"/>
      <c r="E27" s="25"/>
      <c r="F27" s="25"/>
      <c r="G27" s="25"/>
      <c r="H27" s="25"/>
      <c r="I27" s="24">
        <f t="shared" si="3"/>
        <v>0</v>
      </c>
    </row>
    <row r="28" spans="2:9" x14ac:dyDescent="0.2">
      <c r="B28" s="21"/>
      <c r="C28" s="22"/>
      <c r="D28" s="25"/>
      <c r="E28" s="25"/>
      <c r="F28" s="25"/>
      <c r="G28" s="25"/>
      <c r="H28" s="25"/>
      <c r="I28" s="24">
        <f t="shared" si="3"/>
        <v>0</v>
      </c>
    </row>
    <row r="29" spans="2:9" ht="30" customHeight="1" x14ac:dyDescent="0.2">
      <c r="B29" s="34" t="s">
        <v>11</v>
      </c>
      <c r="C29" s="35"/>
      <c r="D29" s="29">
        <f>D9+D19</f>
        <v>102994140</v>
      </c>
      <c r="E29" s="29">
        <f>E9+E19</f>
        <v>3986554.85</v>
      </c>
      <c r="F29" s="36">
        <f t="shared" ref="E29:I29" si="4">F9+F19</f>
        <v>106980694.84999999</v>
      </c>
      <c r="G29" s="29">
        <f>G9+G19</f>
        <v>22470104.640000001</v>
      </c>
      <c r="H29" s="29">
        <f>H9+H19</f>
        <v>19518883.370000001</v>
      </c>
      <c r="I29" s="29">
        <f>I9+I19</f>
        <v>84510590.210000008</v>
      </c>
    </row>
    <row r="30" spans="2:9" ht="15" customHeight="1" thickBot="1" x14ac:dyDescent="0.25">
      <c r="B30" s="30"/>
      <c r="C30" s="31"/>
      <c r="D30" s="31"/>
      <c r="E30" s="32"/>
      <c r="F30" s="33"/>
      <c r="G30" s="31"/>
      <c r="H30" s="31"/>
      <c r="I30" s="32"/>
    </row>
    <row r="31" spans="2:9" ht="15" customHeight="1" x14ac:dyDescent="0.2">
      <c r="C31" s="3"/>
      <c r="D31" s="3"/>
      <c r="F31" s="3"/>
      <c r="G31" s="3"/>
      <c r="H31" s="3"/>
    </row>
    <row r="32" spans="2:9" ht="30" customHeight="1" x14ac:dyDescent="0.2"/>
  </sheetData>
  <mergeCells count="29">
    <mergeCell ref="B29:C29"/>
    <mergeCell ref="B18:C18"/>
    <mergeCell ref="B19:C19"/>
    <mergeCell ref="B26:C26"/>
    <mergeCell ref="B27:C27"/>
    <mergeCell ref="B28:C28"/>
    <mergeCell ref="B20:C20"/>
    <mergeCell ref="B21:C21"/>
    <mergeCell ref="B22:C22"/>
    <mergeCell ref="B23:C23"/>
    <mergeCell ref="B24:C24"/>
    <mergeCell ref="B7:C8"/>
    <mergeCell ref="B10:C10"/>
    <mergeCell ref="B11:C11"/>
    <mergeCell ref="B12:C12"/>
    <mergeCell ref="B13:C13"/>
    <mergeCell ref="B25:C25"/>
    <mergeCell ref="B14:C14"/>
    <mergeCell ref="B15:C15"/>
    <mergeCell ref="B16:C16"/>
    <mergeCell ref="B17:C17"/>
    <mergeCell ref="D7:H7"/>
    <mergeCell ref="I7:I8"/>
    <mergeCell ref="B2:I2"/>
    <mergeCell ref="B3:I3"/>
    <mergeCell ref="B4:I4"/>
    <mergeCell ref="B5:I5"/>
    <mergeCell ref="B6:I6"/>
    <mergeCell ref="B9:C9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2016-12-22T17:30:19Z</cp:lastPrinted>
  <dcterms:created xsi:type="dcterms:W3CDTF">2016-10-11T20:43:07Z</dcterms:created>
  <dcterms:modified xsi:type="dcterms:W3CDTF">2026-04-29T15:28:18Z</dcterms:modified>
</cp:coreProperties>
</file>